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31" activeTab="0"/>
  </bookViews>
  <sheets>
    <sheet name="Szkody" sheetId="1" r:id="rId1"/>
  </sheets>
  <definedNames/>
  <calcPr fullCalcOnLoad="1"/>
</workbook>
</file>

<file path=xl/sharedStrings.xml><?xml version="1.0" encoding="utf-8"?>
<sst xmlns="http://schemas.openxmlformats.org/spreadsheetml/2006/main" count="222" uniqueCount="83">
  <si>
    <t>Starostwo Powiatowe</t>
  </si>
  <si>
    <t>Powiatowy Zarząd Dróg</t>
  </si>
  <si>
    <t>Zespół Szkół Ponadgimnazjalnych w Jasieńcu</t>
  </si>
  <si>
    <t>Centrum Kształcenia Zawodowego i Ustawicznego w Nowej Wsi</t>
  </si>
  <si>
    <t>b.d.</t>
  </si>
  <si>
    <t>Tabela nr 6</t>
  </si>
  <si>
    <t>Powiatowe Centrum Pomocy Rodzinie</t>
  </si>
  <si>
    <t>Specjalny Ośrodek Szkolno-Wychowawczy w Nowym Mieście</t>
  </si>
  <si>
    <t>Zespół Szkół Specjalnych w Grójcu</t>
  </si>
  <si>
    <t>Zespół Szkół Ponadgimnazjalnych w Grójcu</t>
  </si>
  <si>
    <t>Zespół Szkół Ponadgimnazjalnych w Warce</t>
  </si>
  <si>
    <t>Ubezpieczony</t>
  </si>
  <si>
    <t>Ryzyko</t>
  </si>
  <si>
    <t>Data Szkody</t>
  </si>
  <si>
    <t>Opis szkody</t>
  </si>
  <si>
    <t>Suma wypłat</t>
  </si>
  <si>
    <t>Rezerwy</t>
  </si>
  <si>
    <t>Środowiskowy Dom Samopomocy</t>
  </si>
  <si>
    <t>AC</t>
  </si>
  <si>
    <t>uszkodzenie pojazdu (szyba)</t>
  </si>
  <si>
    <t>Elektronika</t>
  </si>
  <si>
    <t>uszkodzenie sprzętu elektronicznego  wg wykazu wskutek przepięcia (dodatkowo zgł. uszkodzenie stacji pogody)</t>
  </si>
  <si>
    <t>OC dróg</t>
  </si>
  <si>
    <t>REGRES!!! Regres dla Allianz; uszkodzenie pojazdu na drodze wskutek najechania na ubytek z jezdni</t>
  </si>
  <si>
    <t>Mienie od ognia i innych zdarzeń</t>
  </si>
  <si>
    <t>zniszczenie elewacji budynku wskutek dewastacji-graffiti</t>
  </si>
  <si>
    <t>zalanie pomieszczeń oraz mienia w wyniku awarii - pęknięcie rury doprowadzającej wodę do pieców c.o.</t>
  </si>
  <si>
    <t>uszkodzenie matrycy laptopa wskutek upadku</t>
  </si>
  <si>
    <t>uszkodzenie mienia wg wykazu wskutek przepięcia</t>
  </si>
  <si>
    <t xml:space="preserve"> awaria pieca CO i zalanie pomieszczeń wskutek uszkodzenia linii elektrycznej  podczas silnego wiatru</t>
  </si>
  <si>
    <t>zniszczenie ścian budynku wskutek wandalizmu - graffiti</t>
  </si>
  <si>
    <t>zalaniepomieszczenia  i zniszczenie sufitu wskutek rozszczelnienia powłoki dachu w wyniku mrozu i późniejszych roztopów</t>
  </si>
  <si>
    <t>Muzeum im Pułaskiego w Warce</t>
  </si>
  <si>
    <t>zniszczenie ogrodzenia w wyniku upadku drzewa rosnącego na skarpie</t>
  </si>
  <si>
    <t>Specjalny Ośrodek Szkolno-Wychowaczy w Jurkach</t>
  </si>
  <si>
    <t>Uszkodzenie ogrodzenia, dachów i rur spustowych na budynku warsztatów i pomieszczeń socjalnych  oraz zerwanie linii wysokiego napięcia wskutek  huraganowych porywów wiatru oraz uderzeń przez złamane drzewa wraz z konarami</t>
  </si>
  <si>
    <t>Auto było zaparkowane na parkingu. Po powrocie zauważono ślady uderzenia w zderzak i klapę tylną pojazdu.</t>
  </si>
  <si>
    <t>Uszkodzenie systemu obecności gazu w kotłowni w budynku A i B w wyniku przepięcia spowodowanego wyładowaniami atmosferycznymi.</t>
  </si>
  <si>
    <t>Specjalny Ośrodek Szkolno-Wychowaczy Nowe Miasto n. Pilicą</t>
  </si>
  <si>
    <t>Uszkodzenie pojazdu na drodze wskutek zderzenia z sarną</t>
  </si>
  <si>
    <t>Uszkodzenie pojazdu w wyniku zdarzenia drogowego -  kolizji na śliskiej nawierzchni.</t>
  </si>
  <si>
    <t>OC komunikacyjne</t>
  </si>
  <si>
    <t>Uszkodzenie pojazdu wskutek kolizji z innym pojazdem (sprawcą zdarzenia</t>
  </si>
  <si>
    <t>Szyby</t>
  </si>
  <si>
    <t>Wybicie szyby zespolonej w oknie pomieszczenia toalety chłopców wskutek działania nieznanych sprawców</t>
  </si>
  <si>
    <t>Uszkodzenie pojazdu na drodze wskutek najechania na ubytek w nawierzchni drogi</t>
  </si>
  <si>
    <t>Zalanie pomieszczeń w budynku szkoły wskutek silnego wiatru i intensywnych opadów deszczu</t>
  </si>
  <si>
    <t>Uszkodzenie elewacji budynku szkoły oraz parkanu (ogrodzenia) wskutek uderzenia przez drzewo podczas burzy z silnym wiatrem i deszczami</t>
  </si>
  <si>
    <t>Uszkodzenie ogrodzenia, drzew owocowych oraz rusztowania wskutek uderzenia drzewa przeznaczone do wycinki, które zostały powalone podczas wichury</t>
  </si>
  <si>
    <t>Uszkodzenie mienia znajdującego się na podwórku poszkodowanego wskutek uderzenia przez gałąź, która oderwała się od drzewa podczas silnego wiatru</t>
  </si>
  <si>
    <t>REGRES: Uszkodzenie pojazdu</t>
  </si>
  <si>
    <t>Uszkodzenie szyby  w pojeździe wskutek uderzenia przez kamień, który wyskoczył spod kół innego pojazdu</t>
  </si>
  <si>
    <t>Zalanie pomieszczeń budynku szkoły  wraz z wyposażeniem w wyniku awarii termy elektrycznej</t>
  </si>
  <si>
    <t>Zniszczenie stylizowanej bramy wjazdowej do zespołu pałacowo-parkowego w wyniku uderzenia pojazdu w bramę.</t>
  </si>
  <si>
    <t>Zalanie pomieszczeń w wyniku pęknięcia wężyka przy spłuczce w toalecie na I piętrze.</t>
  </si>
  <si>
    <t>Zalanie pomieszczenia kotłowni oraz uszkodzenie automatu palnikowego odpowiadającego za pracę pieca wskutek awarii kanalizacji ściekowej</t>
  </si>
  <si>
    <t>Liceum Ogólnokształcące</t>
  </si>
  <si>
    <t>Zalanie stropu na strychu oraz sufitu i ścian w klasopracowni i zapleczu wskutek awarii rury CO i rury wodno-kalaizacyjnej.</t>
  </si>
  <si>
    <t>Uszkodzenie pojazdu na drodze wskutek najechania na ubytek w nawierzchni jezdni.</t>
  </si>
  <si>
    <t>Uszkodzenie pojazdu wskutek ubytku na drodze.</t>
  </si>
  <si>
    <t>Uszkodzenie pojazdu na drodze wskutek najechania na zaasfaltowaną bryłę na prawej krawędzi drogi</t>
  </si>
  <si>
    <t>Uszkodzenie barierek wskutek upadku drzewa w wyniku silnego wiatru.</t>
  </si>
  <si>
    <t>Dom Pomocy Społecznej Nowe Miasto N/Pilicą</t>
  </si>
  <si>
    <t>Zalanie budynku wskutek obfitych opadów deszczu.</t>
  </si>
  <si>
    <t>Kradzież</t>
  </si>
  <si>
    <t>Kradzież i dewastacja  elementów drewnianych z platformy widokowej.</t>
  </si>
  <si>
    <t>Uszkodzenie pojazdu w wyniku zawadzenia o misę z kwiatami.</t>
  </si>
  <si>
    <t>Łącznie</t>
  </si>
  <si>
    <t>OC ogólne</t>
  </si>
  <si>
    <t>Specjalny Ośrodek Szkolno- Wychowawczy w Jurkach</t>
  </si>
  <si>
    <t>Uszkodzenie pojazdu na drodze</t>
  </si>
  <si>
    <t>uszkodzenie instalacji odgromowej, ścian i dachu wskutek zerwania się nawisów lodowo-śniegowych</t>
  </si>
  <si>
    <t>włamanie do pomieszczenia oraz kradzież laptopa i kamery</t>
  </si>
  <si>
    <t>uszkodzenie routerów wskutek wyładowań atmosferycznych</t>
  </si>
  <si>
    <t>uszkodzenie dwóch faxów oraz komputera wskutek przepięcia</t>
  </si>
  <si>
    <t>uszkodzenie komputera, drukarki, faxu, kamer wskutek wyładowań atmosferycznych</t>
  </si>
  <si>
    <t>uszkodzenie UPS, Routera oraz centrali wskutek wyładowań atmosferycznych</t>
  </si>
  <si>
    <t>uszkodzenie ogrodzenia w wyniku przewrócenia się drzewa</t>
  </si>
  <si>
    <t>zniszczenie i kradzież kamer oraz uszkodzenie sieci monitoringu, drzwi i okna wskutek włamania</t>
  </si>
  <si>
    <t>REGRES! Regres od Towarzystwa PZU- zalanie pomieszczen apteki</t>
  </si>
  <si>
    <t>mechaniczne uszkodzenie matrycy Laptopa przez pracowników Muzeum</t>
  </si>
  <si>
    <t>Powiatowy Zarząd Dróg w Grójcu</t>
  </si>
  <si>
    <t>Informacje o szkodach w okresie od 2014 r.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</si>
</sst>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#,##0.00&quot; zł&quot;"/>
    <numFmt numFmtId="167" formatCode="yy\-mm"/>
    <numFmt numFmtId="168" formatCode="\ #,##0.00&quot; zł &quot;;\-#,##0.00&quot; zł &quot;;&quot; -&quot;#&quot; zł &quot;;@\ "/>
    <numFmt numFmtId="169" formatCode="#,##0.00&quot; zł &quot;;\-#,##0.00&quot; zł &quot;;&quot; -&quot;#&quot; zł &quot;;@\ "/>
    <numFmt numFmtId="170" formatCode="0_ ;\-0\ "/>
    <numFmt numFmtId="171" formatCode="#,##0_ ;\-#,##0\ "/>
    <numFmt numFmtId="172" formatCode="_-* #,##0\ _z_ł_-;\-* #,##0\ _z_ł_-;_-* &quot;- &quot;_z_ł_-;_-@_-"/>
    <numFmt numFmtId="173" formatCode="d/mm/yyyy"/>
    <numFmt numFmtId="174" formatCode="#,##0.00\ &quot;zł&quot;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yyyy\-mm\-dd"/>
    <numFmt numFmtId="180" formatCode="[$-415]d\ mmmm\ yyyy"/>
    <numFmt numFmtId="181" formatCode="yyyy/mm/dd;@"/>
    <numFmt numFmtId="182" formatCode="0.000"/>
    <numFmt numFmtId="183" formatCode="_-* #,##0.0&quot; zł&quot;_-;\-* #,##0.0&quot; zł&quot;_-;_-* \-??&quot; zł&quot;_-;_-@_-"/>
    <numFmt numFmtId="184" formatCode="_-* #,##0&quot; zł&quot;_-;\-* #,##0&quot; zł&quot;_-;_-* \-??&quot; zł&quot;_-;_-@_-"/>
    <numFmt numFmtId="185" formatCode="#,##0.00&quot; &quot;[$zł-415];[Red]&quot;-&quot;#,##0.00&quot; &quot;[$zł-415]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alibri"/>
      <family val="2"/>
    </font>
    <font>
      <b/>
      <sz val="11"/>
      <color indexed="63"/>
      <name val="Czcionka tekstu podstawowego"/>
      <family val="2"/>
    </font>
    <font>
      <sz val="11"/>
      <color indexed="17"/>
      <name val="Calibri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alibri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alibri"/>
      <family val="2"/>
    </font>
    <font>
      <b/>
      <sz val="15"/>
      <color indexed="56"/>
      <name val="Czcionka tekstu podstawowego"/>
      <family val="2"/>
    </font>
    <font>
      <b/>
      <sz val="13"/>
      <color indexed="62"/>
      <name val="Calibri"/>
      <family val="2"/>
    </font>
    <font>
      <b/>
      <sz val="13"/>
      <color indexed="56"/>
      <name val="Czcionka tekstu podstawowego"/>
      <family val="2"/>
    </font>
    <font>
      <b/>
      <sz val="11"/>
      <color indexed="62"/>
      <name val="Calibri"/>
      <family val="2"/>
    </font>
    <font>
      <b/>
      <sz val="11"/>
      <color indexed="56"/>
      <name val="Czcionka tekstu podstawowego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alibri"/>
      <family val="2"/>
    </font>
    <font>
      <i/>
      <sz val="11"/>
      <color indexed="23"/>
      <name val="Czcionka tekstu podstawowego"/>
      <family val="2"/>
    </font>
    <font>
      <sz val="11"/>
      <color indexed="10"/>
      <name val="Calibri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i/>
      <sz val="8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40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40" fillId="9" borderId="0" applyNumberFormat="0" applyBorder="0" applyAlignment="0" applyProtection="0"/>
    <xf numFmtId="0" fontId="2" fillId="10" borderId="0" applyNumberFormat="0" applyBorder="0" applyAlignment="0" applyProtection="0"/>
    <xf numFmtId="0" fontId="1" fillId="2" borderId="0" applyNumberFormat="0" applyBorder="0" applyAlignment="0" applyProtection="0"/>
    <xf numFmtId="0" fontId="40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2" fillId="13" borderId="0" applyNumberFormat="0" applyBorder="0" applyAlignment="0" applyProtection="0"/>
    <xf numFmtId="0" fontId="1" fillId="5" borderId="0" applyNumberFormat="0" applyBorder="0" applyAlignment="0" applyProtection="0"/>
    <xf numFmtId="0" fontId="40" fillId="15" borderId="0" applyNumberFormat="0" applyBorder="0" applyAlignment="0" applyProtection="0"/>
    <xf numFmtId="0" fontId="2" fillId="5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2" fillId="19" borderId="0" applyNumberFormat="0" applyBorder="0" applyAlignment="0" applyProtection="0"/>
    <xf numFmtId="0" fontId="1" fillId="21" borderId="0" applyNumberFormat="0" applyBorder="0" applyAlignment="0" applyProtection="0"/>
    <xf numFmtId="0" fontId="40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16" borderId="0" applyNumberFormat="0" applyBorder="0" applyAlignment="0" applyProtection="0"/>
    <xf numFmtId="0" fontId="40" fillId="24" borderId="0" applyNumberFormat="0" applyBorder="0" applyAlignment="0" applyProtection="0"/>
    <xf numFmtId="0" fontId="2" fillId="12" borderId="0" applyNumberFormat="0" applyBorder="0" applyAlignment="0" applyProtection="0"/>
    <xf numFmtId="0" fontId="1" fillId="18" borderId="0" applyNumberFormat="0" applyBorder="0" applyAlignment="0" applyProtection="0"/>
    <xf numFmtId="0" fontId="40" fillId="25" borderId="0" applyNumberFormat="0" applyBorder="0" applyAlignment="0" applyProtection="0"/>
    <xf numFmtId="0" fontId="2" fillId="18" borderId="0" applyNumberFormat="0" applyBorder="0" applyAlignment="0" applyProtection="0"/>
    <xf numFmtId="0" fontId="1" fillId="5" borderId="0" applyNumberFormat="0" applyBorder="0" applyAlignment="0" applyProtection="0"/>
    <xf numFmtId="0" fontId="40" fillId="26" borderId="0" applyNumberFormat="0" applyBorder="0" applyAlignment="0" applyProtection="0"/>
    <xf numFmtId="0" fontId="2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4" fillId="30" borderId="0" applyNumberFormat="0" applyBorder="0" applyAlignment="0" applyProtection="0"/>
    <xf numFmtId="0" fontId="3" fillId="19" borderId="0" applyNumberFormat="0" applyBorder="0" applyAlignment="0" applyProtection="0"/>
    <xf numFmtId="0" fontId="41" fillId="31" borderId="0" applyNumberFormat="0" applyBorder="0" applyAlignment="0" applyProtection="0"/>
    <xf numFmtId="0" fontId="4" fillId="19" borderId="0" applyNumberFormat="0" applyBorder="0" applyAlignment="0" applyProtection="0"/>
    <xf numFmtId="0" fontId="3" fillId="21" borderId="0" applyNumberFormat="0" applyBorder="0" applyAlignment="0" applyProtection="0"/>
    <xf numFmtId="0" fontId="41" fillId="32" borderId="0" applyNumberFormat="0" applyBorder="0" applyAlignment="0" applyProtection="0"/>
    <xf numFmtId="0" fontId="4" fillId="23" borderId="0" applyNumberFormat="0" applyBorder="0" applyAlignment="0" applyProtection="0"/>
    <xf numFmtId="0" fontId="3" fillId="16" borderId="0" applyNumberFormat="0" applyBorder="0" applyAlignment="0" applyProtection="0"/>
    <xf numFmtId="0" fontId="41" fillId="33" borderId="0" applyNumberFormat="0" applyBorder="0" applyAlignment="0" applyProtection="0"/>
    <xf numFmtId="0" fontId="4" fillId="34" borderId="0" applyNumberFormat="0" applyBorder="0" applyAlignment="0" applyProtection="0"/>
    <xf numFmtId="0" fontId="3" fillId="28" borderId="0" applyNumberFormat="0" applyBorder="0" applyAlignment="0" applyProtection="0"/>
    <xf numFmtId="0" fontId="41" fillId="35" borderId="0" applyNumberFormat="0" applyBorder="0" applyAlignment="0" applyProtection="0"/>
    <xf numFmtId="0" fontId="4" fillId="28" borderId="0" applyNumberFormat="0" applyBorder="0" applyAlignment="0" applyProtection="0"/>
    <xf numFmtId="0" fontId="3" fillId="5" borderId="0" applyNumberFormat="0" applyBorder="0" applyAlignment="0" applyProtection="0"/>
    <xf numFmtId="0" fontId="41" fillId="36" borderId="0" applyNumberFormat="0" applyBorder="0" applyAlignment="0" applyProtection="0"/>
    <xf numFmtId="0" fontId="4" fillId="37" borderId="0" applyNumberFormat="0" applyBorder="0" applyAlignment="0" applyProtection="0"/>
    <xf numFmtId="0" fontId="3" fillId="28" borderId="0" applyNumberFormat="0" applyBorder="0" applyAlignment="0" applyProtection="0"/>
    <xf numFmtId="0" fontId="4" fillId="38" borderId="0" applyNumberFormat="0" applyBorder="0" applyAlignment="0" applyProtection="0"/>
    <xf numFmtId="0" fontId="3" fillId="39" borderId="0" applyNumberFormat="0" applyBorder="0" applyAlignment="0" applyProtection="0"/>
    <xf numFmtId="0" fontId="4" fillId="39" borderId="0" applyNumberFormat="0" applyBorder="0" applyAlignment="0" applyProtection="0"/>
    <xf numFmtId="0" fontId="3" fillId="40" borderId="0" applyNumberFormat="0" applyBorder="0" applyAlignment="0" applyProtection="0"/>
    <xf numFmtId="0" fontId="4" fillId="40" borderId="0" applyNumberFormat="0" applyBorder="0" applyAlignment="0" applyProtection="0"/>
    <xf numFmtId="0" fontId="3" fillId="41" borderId="0" applyNumberFormat="0" applyBorder="0" applyAlignment="0" applyProtection="0"/>
    <xf numFmtId="0" fontId="4" fillId="34" borderId="0" applyNumberFormat="0" applyBorder="0" applyAlignment="0" applyProtection="0"/>
    <xf numFmtId="0" fontId="3" fillId="28" borderId="0" applyNumberFormat="0" applyBorder="0" applyAlignment="0" applyProtection="0"/>
    <xf numFmtId="0" fontId="4" fillId="28" borderId="0" applyNumberFormat="0" applyBorder="0" applyAlignment="0" applyProtection="0"/>
    <xf numFmtId="0" fontId="3" fillId="42" borderId="0" applyNumberFormat="0" applyBorder="0" applyAlignment="0" applyProtection="0"/>
    <xf numFmtId="0" fontId="4" fillId="42" borderId="0" applyNumberFormat="0" applyBorder="0" applyAlignment="0" applyProtection="0"/>
    <xf numFmtId="0" fontId="5" fillId="5" borderId="1" applyNumberFormat="0" applyAlignment="0" applyProtection="0"/>
    <xf numFmtId="0" fontId="6" fillId="5" borderId="1" applyNumberFormat="0" applyAlignment="0" applyProtection="0"/>
    <xf numFmtId="0" fontId="7" fillId="2" borderId="2" applyNumberFormat="0" applyAlignment="0" applyProtection="0"/>
    <xf numFmtId="0" fontId="8" fillId="16" borderId="2" applyNumberFormat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42" fillId="4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3" applyNumberFormat="0" applyFill="0" applyAlignment="0" applyProtection="0"/>
    <xf numFmtId="0" fontId="14" fillId="44" borderId="4" applyNumberFormat="0" applyAlignment="0" applyProtection="0"/>
    <xf numFmtId="0" fontId="15" fillId="44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23" fillId="21" borderId="0" applyNumberFormat="0" applyBorder="0" applyAlignment="0" applyProtection="0"/>
    <xf numFmtId="0" fontId="43" fillId="45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1" applyNumberFormat="0" applyAlignment="0" applyProtection="0"/>
    <xf numFmtId="0" fontId="26" fillId="16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ill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8" borderId="12" applyNumberFormat="0" applyAlignment="0" applyProtection="0"/>
    <xf numFmtId="0" fontId="0" fillId="8" borderId="12" applyNumberForma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35" fillId="7" borderId="0" applyNumberFormat="0" applyBorder="0" applyAlignment="0" applyProtection="0"/>
    <xf numFmtId="0" fontId="36" fillId="7" borderId="0" applyNumberFormat="0" applyBorder="0" applyAlignment="0" applyProtection="0"/>
    <xf numFmtId="0" fontId="46" fillId="46" borderId="0" applyNumberFormat="0" applyBorder="0" applyAlignment="0" applyProtection="0"/>
  </cellStyleXfs>
  <cellXfs count="17">
    <xf numFmtId="0" fontId="0" fillId="0" borderId="0" xfId="0" applyAlignment="1">
      <alignment/>
    </xf>
    <xf numFmtId="0" fontId="37" fillId="0" borderId="0" xfId="0" applyFont="1" applyAlignment="1">
      <alignment horizontal="left" vertical="center"/>
    </xf>
    <xf numFmtId="0" fontId="38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47" fillId="0" borderId="13" xfId="0" applyNumberFormat="1" applyFont="1" applyBorder="1" applyAlignment="1">
      <alignment vertical="center" wrapText="1"/>
    </xf>
    <xf numFmtId="14" fontId="47" fillId="0" borderId="13" xfId="0" applyNumberFormat="1" applyFont="1" applyBorder="1" applyAlignment="1">
      <alignment vertical="center" wrapText="1"/>
    </xf>
    <xf numFmtId="174" fontId="47" fillId="0" borderId="13" xfId="0" applyNumberFormat="1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0" fillId="0" borderId="13" xfId="0" applyNumberFormat="1" applyFill="1" applyBorder="1" applyAlignment="1">
      <alignment vertical="center" wrapText="1"/>
    </xf>
    <xf numFmtId="14" fontId="0" fillId="0" borderId="13" xfId="0" applyNumberFormat="1" applyFill="1" applyBorder="1" applyAlignment="1">
      <alignment vertical="center" wrapText="1"/>
    </xf>
    <xf numFmtId="174" fontId="0" fillId="0" borderId="13" xfId="0" applyNumberForma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174" fontId="37" fillId="0" borderId="13" xfId="0" applyNumberFormat="1" applyFont="1" applyFill="1" applyBorder="1" applyAlignment="1">
      <alignment vertical="center" wrapText="1"/>
    </xf>
    <xf numFmtId="174" fontId="37" fillId="47" borderId="13" xfId="0" applyNumberFormat="1" applyFont="1" applyFill="1" applyBorder="1" applyAlignment="1">
      <alignment vertical="center" wrapText="1"/>
    </xf>
    <xf numFmtId="0" fontId="47" fillId="47" borderId="13" xfId="0" applyNumberFormat="1" applyFont="1" applyFill="1" applyBorder="1" applyAlignment="1">
      <alignment horizontal="center" vertical="center" wrapText="1"/>
    </xf>
    <xf numFmtId="0" fontId="37" fillId="0" borderId="13" xfId="0" applyNumberFormat="1" applyFont="1" applyFill="1" applyBorder="1" applyAlignment="1">
      <alignment horizontal="center" vertical="center" wrapText="1"/>
    </xf>
    <xf numFmtId="0" fontId="37" fillId="47" borderId="13" xfId="0" applyNumberFormat="1" applyFont="1" applyFill="1" applyBorder="1" applyAlignment="1">
      <alignment horizontal="center" vertical="center" wrapText="1"/>
    </xf>
  </cellXfs>
  <cellStyles count="174">
    <cellStyle name="Normal" xfId="0"/>
    <cellStyle name="20% - akcent 1" xfId="15"/>
    <cellStyle name="20% — akcent 1" xfId="16"/>
    <cellStyle name="20% - akcent 1 2" xfId="17"/>
    <cellStyle name="20% - akcent 2" xfId="18"/>
    <cellStyle name="20% — akcent 2" xfId="19"/>
    <cellStyle name="20% - akcent 2 2" xfId="20"/>
    <cellStyle name="20% - akcent 3" xfId="21"/>
    <cellStyle name="20% — akcent 3" xfId="22"/>
    <cellStyle name="20% - akcent 3 2" xfId="23"/>
    <cellStyle name="20% - akcent 4" xfId="24"/>
    <cellStyle name="20% — akcent 4" xfId="25"/>
    <cellStyle name="20% - akcent 4 2" xfId="26"/>
    <cellStyle name="20% - akcent 5" xfId="27"/>
    <cellStyle name="20% — akcent 5" xfId="28"/>
    <cellStyle name="20% - akcent 5 2" xfId="29"/>
    <cellStyle name="20% - akcent 6" xfId="30"/>
    <cellStyle name="20% — akcent 6" xfId="31"/>
    <cellStyle name="20% - akcent 6 2" xfId="32"/>
    <cellStyle name="40% - akcent 1" xfId="33"/>
    <cellStyle name="40% — akcent 1" xfId="34"/>
    <cellStyle name="40% - akcent 1 2" xfId="35"/>
    <cellStyle name="40% - akcent 2" xfId="36"/>
    <cellStyle name="40% — akcent 2" xfId="37"/>
    <cellStyle name="40% - akcent 2 2" xfId="38"/>
    <cellStyle name="40% - akcent 3" xfId="39"/>
    <cellStyle name="40% — akcent 3" xfId="40"/>
    <cellStyle name="40% - akcent 3 2" xfId="41"/>
    <cellStyle name="40% - akcent 4" xfId="42"/>
    <cellStyle name="40% — akcent 4" xfId="43"/>
    <cellStyle name="40% - akcent 4 2" xfId="44"/>
    <cellStyle name="40% - akcent 5" xfId="45"/>
    <cellStyle name="40% — akcent 5" xfId="46"/>
    <cellStyle name="40% - akcent 5 2" xfId="47"/>
    <cellStyle name="40% - akcent 6" xfId="48"/>
    <cellStyle name="40% — akcent 6" xfId="49"/>
    <cellStyle name="40% - akcent 6 2" xfId="50"/>
    <cellStyle name="60% - akcent 1" xfId="51"/>
    <cellStyle name="60% — akcent 1" xfId="52"/>
    <cellStyle name="60% - akcent 1 2" xfId="53"/>
    <cellStyle name="60% - akcent 2" xfId="54"/>
    <cellStyle name="60% — akcent 2" xfId="55"/>
    <cellStyle name="60% - akcent 2 2" xfId="56"/>
    <cellStyle name="60% - akcent 3" xfId="57"/>
    <cellStyle name="60% — akcent 3" xfId="58"/>
    <cellStyle name="60% - akcent 3 2" xfId="59"/>
    <cellStyle name="60% - akcent 4" xfId="60"/>
    <cellStyle name="60% — akcent 4" xfId="61"/>
    <cellStyle name="60% - akcent 4 2" xfId="62"/>
    <cellStyle name="60% - akcent 5" xfId="63"/>
    <cellStyle name="60% — akcent 5" xfId="64"/>
    <cellStyle name="60% - akcent 5 2" xfId="65"/>
    <cellStyle name="60% - akcent 6" xfId="66"/>
    <cellStyle name="60% — akcent 6" xfId="67"/>
    <cellStyle name="60% - akcent 6 2" xfId="68"/>
    <cellStyle name="Akcent 1" xfId="69"/>
    <cellStyle name="Akcent 1 2" xfId="70"/>
    <cellStyle name="Akcent 2" xfId="71"/>
    <cellStyle name="Akcent 2 2" xfId="72"/>
    <cellStyle name="Akcent 3" xfId="73"/>
    <cellStyle name="Akcent 3 2" xfId="74"/>
    <cellStyle name="Akcent 4" xfId="75"/>
    <cellStyle name="Akcent 4 2" xfId="76"/>
    <cellStyle name="Akcent 5" xfId="77"/>
    <cellStyle name="Akcent 5 2" xfId="78"/>
    <cellStyle name="Akcent 6" xfId="79"/>
    <cellStyle name="Akcent 6 2" xfId="80"/>
    <cellStyle name="Dane wejściowe" xfId="81"/>
    <cellStyle name="Dane wejściowe 2" xfId="82"/>
    <cellStyle name="Dane wyjściowe" xfId="83"/>
    <cellStyle name="Dane wyjściowe 2" xfId="84"/>
    <cellStyle name="Dobre" xfId="85"/>
    <cellStyle name="Dobre 2" xfId="86"/>
    <cellStyle name="Dobry" xfId="87"/>
    <cellStyle name="Comma" xfId="88"/>
    <cellStyle name="Comma [0]" xfId="89"/>
    <cellStyle name="Dziesiętny 10" xfId="90"/>
    <cellStyle name="Dziesiętny 11" xfId="91"/>
    <cellStyle name="Dziesiętny 12" xfId="92"/>
    <cellStyle name="Dziesiętny 13" xfId="93"/>
    <cellStyle name="Dziesiętny 14" xfId="94"/>
    <cellStyle name="Dziesiętny 15" xfId="95"/>
    <cellStyle name="Dziesiętny 16" xfId="96"/>
    <cellStyle name="Dziesiętny 2" xfId="97"/>
    <cellStyle name="Dziesiętny 3" xfId="98"/>
    <cellStyle name="Dziesiętny 4" xfId="99"/>
    <cellStyle name="Dziesiętny 5" xfId="100"/>
    <cellStyle name="Dziesiętny 6" xfId="101"/>
    <cellStyle name="Dziesiętny 7" xfId="102"/>
    <cellStyle name="Dziesiętny 8" xfId="103"/>
    <cellStyle name="Dziesiętny 9" xfId="104"/>
    <cellStyle name="Excel Built-in Normal" xfId="105"/>
    <cellStyle name="Excel Built-in Normal 1" xfId="106"/>
    <cellStyle name="Hyperlink" xfId="107"/>
    <cellStyle name="Hiperłącze 2" xfId="108"/>
    <cellStyle name="Komórka połączona" xfId="109"/>
    <cellStyle name="Komórka połączona 2" xfId="110"/>
    <cellStyle name="Komórka zaznaczona" xfId="111"/>
    <cellStyle name="Komórka zaznaczona 2" xfId="112"/>
    <cellStyle name="Nagłówek 1" xfId="113"/>
    <cellStyle name="Nagłówek 1 2" xfId="114"/>
    <cellStyle name="Nagłówek 2" xfId="115"/>
    <cellStyle name="Nagłówek 2 2" xfId="116"/>
    <cellStyle name="Nagłówek 3" xfId="117"/>
    <cellStyle name="Nagłówek 3 2" xfId="118"/>
    <cellStyle name="Nagłówek 4" xfId="119"/>
    <cellStyle name="Nagłówek 4 2" xfId="120"/>
    <cellStyle name="Neutralne" xfId="121"/>
    <cellStyle name="Neutralne 2" xfId="122"/>
    <cellStyle name="Neutralny" xfId="123"/>
    <cellStyle name="Normalny 10" xfId="124"/>
    <cellStyle name="Normalny 11" xfId="125"/>
    <cellStyle name="Normalny 2" xfId="126"/>
    <cellStyle name="Normalny 2 2" xfId="127"/>
    <cellStyle name="Normalny 2 3" xfId="128"/>
    <cellStyle name="Normalny 3" xfId="129"/>
    <cellStyle name="Normalny 4" xfId="130"/>
    <cellStyle name="Normalny 4 2" xfId="131"/>
    <cellStyle name="Normalny 5" xfId="132"/>
    <cellStyle name="Normalny 6" xfId="133"/>
    <cellStyle name="Normalny 7" xfId="134"/>
    <cellStyle name="Normalny 8" xfId="135"/>
    <cellStyle name="Normalny 9" xfId="136"/>
    <cellStyle name="Obliczenia" xfId="137"/>
    <cellStyle name="Obliczenia 2" xfId="138"/>
    <cellStyle name="Followed Hyperlink" xfId="139"/>
    <cellStyle name="Percent" xfId="140"/>
    <cellStyle name="Suma" xfId="141"/>
    <cellStyle name="Suma 2" xfId="142"/>
    <cellStyle name="Tekst objaśnienia" xfId="143"/>
    <cellStyle name="Tekst objaśnienia 2" xfId="144"/>
    <cellStyle name="Tekst ostrzeżenia" xfId="145"/>
    <cellStyle name="Tekst ostrzeżenia 2" xfId="146"/>
    <cellStyle name="Tytuł" xfId="147"/>
    <cellStyle name="Tytuł 2" xfId="148"/>
    <cellStyle name="Uwaga" xfId="149"/>
    <cellStyle name="Uwaga 2" xfId="150"/>
    <cellStyle name="Currency" xfId="151"/>
    <cellStyle name="Currency [0]" xfId="152"/>
    <cellStyle name="Walutowy 10" xfId="153"/>
    <cellStyle name="Walutowy 11" xfId="154"/>
    <cellStyle name="Walutowy 12" xfId="155"/>
    <cellStyle name="Walutowy 13" xfId="156"/>
    <cellStyle name="Walutowy 14" xfId="157"/>
    <cellStyle name="Walutowy 15" xfId="158"/>
    <cellStyle name="Walutowy 16" xfId="159"/>
    <cellStyle name="Walutowy 17" xfId="160"/>
    <cellStyle name="Walutowy 18" xfId="161"/>
    <cellStyle name="Walutowy 19" xfId="162"/>
    <cellStyle name="Walutowy 2" xfId="163"/>
    <cellStyle name="Walutowy 2 2" xfId="164"/>
    <cellStyle name="Walutowy 2 3" xfId="165"/>
    <cellStyle name="Walutowy 2 3 2" xfId="166"/>
    <cellStyle name="Walutowy 20" xfId="167"/>
    <cellStyle name="Walutowy 21" xfId="168"/>
    <cellStyle name="Walutowy 22" xfId="169"/>
    <cellStyle name="Walutowy 23" xfId="170"/>
    <cellStyle name="Walutowy 24" xfId="171"/>
    <cellStyle name="Walutowy 25" xfId="172"/>
    <cellStyle name="Walutowy 26" xfId="173"/>
    <cellStyle name="Walutowy 27" xfId="174"/>
    <cellStyle name="Walutowy 27 2" xfId="175"/>
    <cellStyle name="Walutowy 3" xfId="176"/>
    <cellStyle name="Walutowy 3 2" xfId="177"/>
    <cellStyle name="Walutowy 4" xfId="178"/>
    <cellStyle name="Walutowy 4 2" xfId="179"/>
    <cellStyle name="Walutowy 5" xfId="180"/>
    <cellStyle name="Walutowy 6" xfId="181"/>
    <cellStyle name="Walutowy 7" xfId="182"/>
    <cellStyle name="Walutowy 8" xfId="183"/>
    <cellStyle name="Walutowy 9" xfId="184"/>
    <cellStyle name="Złe" xfId="185"/>
    <cellStyle name="Złe 2" xfId="186"/>
    <cellStyle name="Zły" xfId="1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A1A1A"/>
      <rgbColor rgb="0031373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view="pageBreakPreview" zoomScale="85" zoomScaleSheetLayoutView="85" zoomScalePageLayoutView="0" workbookViewId="0" topLeftCell="A76">
      <selection activeCell="D22" sqref="D22"/>
    </sheetView>
  </sheetViews>
  <sheetFormatPr defaultColWidth="9.140625" defaultRowHeight="12.75"/>
  <cols>
    <col min="1" max="1" width="33.421875" style="3" customWidth="1"/>
    <col min="2" max="2" width="29.140625" style="3" customWidth="1"/>
    <col min="3" max="3" width="11.57421875" style="3" bestFit="1" customWidth="1"/>
    <col min="4" max="4" width="40.421875" style="3" customWidth="1"/>
    <col min="5" max="5" width="13.421875" style="3" customWidth="1"/>
    <col min="6" max="6" width="12.140625" style="3" customWidth="1"/>
    <col min="7" max="16384" width="9.140625" style="3" customWidth="1"/>
  </cols>
  <sheetData>
    <row r="1" ht="12.75">
      <c r="F1" s="2" t="s">
        <v>5</v>
      </c>
    </row>
    <row r="2" spans="1:6" ht="12.75">
      <c r="A2" s="1" t="s">
        <v>82</v>
      </c>
      <c r="F2" s="2"/>
    </row>
    <row r="3" spans="1:6" ht="15">
      <c r="A3" s="4" t="s">
        <v>11</v>
      </c>
      <c r="B3" s="4" t="s">
        <v>12</v>
      </c>
      <c r="C3" s="5" t="s">
        <v>13</v>
      </c>
      <c r="D3" s="4" t="s">
        <v>14</v>
      </c>
      <c r="E3" s="6" t="s">
        <v>15</v>
      </c>
      <c r="F3" s="7" t="s">
        <v>16</v>
      </c>
    </row>
    <row r="4" spans="1:6" ht="15">
      <c r="A4" s="14">
        <v>2013</v>
      </c>
      <c r="B4" s="14"/>
      <c r="C4" s="14"/>
      <c r="D4" s="14"/>
      <c r="E4" s="14"/>
      <c r="F4" s="14"/>
    </row>
    <row r="5" spans="1:6" ht="12.75">
      <c r="A5" s="8" t="s">
        <v>1</v>
      </c>
      <c r="B5" s="8" t="s">
        <v>22</v>
      </c>
      <c r="C5" s="9">
        <v>41310</v>
      </c>
      <c r="D5" s="8"/>
      <c r="E5" s="10">
        <v>505.8</v>
      </c>
      <c r="F5" s="10"/>
    </row>
    <row r="6" spans="1:6" ht="12.75">
      <c r="A6" s="8" t="s">
        <v>4</v>
      </c>
      <c r="B6" s="8" t="s">
        <v>18</v>
      </c>
      <c r="C6" s="9">
        <v>41327</v>
      </c>
      <c r="D6" s="8"/>
      <c r="E6" s="10">
        <v>1221.21</v>
      </c>
      <c r="F6" s="10"/>
    </row>
    <row r="7" spans="1:6" ht="12.75">
      <c r="A7" s="8" t="s">
        <v>4</v>
      </c>
      <c r="B7" s="8" t="s">
        <v>18</v>
      </c>
      <c r="C7" s="9">
        <v>41330</v>
      </c>
      <c r="D7" s="8"/>
      <c r="E7" s="10">
        <v>1759.42</v>
      </c>
      <c r="F7" s="10"/>
    </row>
    <row r="8" spans="1:6" ht="25.5">
      <c r="A8" s="8" t="s">
        <v>69</v>
      </c>
      <c r="B8" s="8" t="s">
        <v>18</v>
      </c>
      <c r="C8" s="9">
        <v>41337</v>
      </c>
      <c r="D8" s="8" t="s">
        <v>70</v>
      </c>
      <c r="E8" s="10">
        <v>2286.32</v>
      </c>
      <c r="F8" s="10"/>
    </row>
    <row r="9" spans="1:6" ht="38.25">
      <c r="A9" s="8" t="s">
        <v>56</v>
      </c>
      <c r="B9" s="8" t="s">
        <v>24</v>
      </c>
      <c r="C9" s="9">
        <v>41351</v>
      </c>
      <c r="D9" s="8" t="s">
        <v>71</v>
      </c>
      <c r="E9" s="10">
        <v>10670.92</v>
      </c>
      <c r="F9" s="10"/>
    </row>
    <row r="10" spans="1:6" ht="12.75">
      <c r="A10" s="8" t="s">
        <v>1</v>
      </c>
      <c r="B10" s="8" t="s">
        <v>22</v>
      </c>
      <c r="C10" s="9">
        <v>41375</v>
      </c>
      <c r="D10" s="8"/>
      <c r="E10" s="10">
        <v>464.6</v>
      </c>
      <c r="F10" s="10"/>
    </row>
    <row r="11" spans="1:6" ht="12.75">
      <c r="A11" s="8" t="s">
        <v>1</v>
      </c>
      <c r="B11" s="8" t="s">
        <v>22</v>
      </c>
      <c r="C11" s="9">
        <v>41377</v>
      </c>
      <c r="D11" s="8"/>
      <c r="E11" s="10">
        <v>886.88</v>
      </c>
      <c r="F11" s="10"/>
    </row>
    <row r="12" spans="1:6" ht="12.75">
      <c r="A12" s="8" t="s">
        <v>1</v>
      </c>
      <c r="B12" s="8" t="s">
        <v>22</v>
      </c>
      <c r="C12" s="9">
        <v>41388</v>
      </c>
      <c r="D12" s="8"/>
      <c r="E12" s="10">
        <v>307.45</v>
      </c>
      <c r="F12" s="10"/>
    </row>
    <row r="13" spans="1:6" ht="12.75">
      <c r="A13" s="8" t="s">
        <v>1</v>
      </c>
      <c r="B13" s="8" t="s">
        <v>22</v>
      </c>
      <c r="C13" s="9">
        <v>41390</v>
      </c>
      <c r="D13" s="8"/>
      <c r="E13" s="10">
        <v>1795.81</v>
      </c>
      <c r="F13" s="10"/>
    </row>
    <row r="14" spans="1:6" ht="12.75">
      <c r="A14" s="8" t="s">
        <v>1</v>
      </c>
      <c r="B14" s="8" t="s">
        <v>22</v>
      </c>
      <c r="C14" s="9">
        <v>41396</v>
      </c>
      <c r="D14" s="8"/>
      <c r="E14" s="10">
        <v>252.58</v>
      </c>
      <c r="F14" s="10"/>
    </row>
    <row r="15" spans="1:6" ht="12.75">
      <c r="A15" s="8" t="s">
        <v>1</v>
      </c>
      <c r="B15" s="8" t="s">
        <v>22</v>
      </c>
      <c r="C15" s="9">
        <v>41400</v>
      </c>
      <c r="D15" s="8"/>
      <c r="E15" s="10">
        <v>470.13</v>
      </c>
      <c r="F15" s="10"/>
    </row>
    <row r="16" spans="1:6" ht="12.75">
      <c r="A16" s="8" t="s">
        <v>1</v>
      </c>
      <c r="B16" s="8" t="s">
        <v>22</v>
      </c>
      <c r="C16" s="9">
        <v>41400</v>
      </c>
      <c r="D16" s="8"/>
      <c r="E16" s="10">
        <v>1439.1</v>
      </c>
      <c r="F16" s="10"/>
    </row>
    <row r="17" spans="1:6" ht="12.75">
      <c r="A17" s="8" t="s">
        <v>1</v>
      </c>
      <c r="B17" s="8" t="s">
        <v>22</v>
      </c>
      <c r="C17" s="9">
        <v>41410</v>
      </c>
      <c r="D17" s="8"/>
      <c r="E17" s="10">
        <v>1110.44</v>
      </c>
      <c r="F17" s="10"/>
    </row>
    <row r="18" spans="1:6" ht="12.75">
      <c r="A18" s="8" t="s">
        <v>1</v>
      </c>
      <c r="B18" s="8" t="s">
        <v>22</v>
      </c>
      <c r="C18" s="9">
        <v>41420</v>
      </c>
      <c r="D18" s="8"/>
      <c r="E18" s="10">
        <v>765.62</v>
      </c>
      <c r="F18" s="10"/>
    </row>
    <row r="19" spans="1:6" ht="12.75">
      <c r="A19" s="8" t="s">
        <v>1</v>
      </c>
      <c r="B19" s="8" t="s">
        <v>22</v>
      </c>
      <c r="C19" s="9">
        <v>41434</v>
      </c>
      <c r="D19" s="8"/>
      <c r="E19" s="10">
        <v>384.13</v>
      </c>
      <c r="F19" s="10"/>
    </row>
    <row r="20" spans="1:6" ht="25.5">
      <c r="A20" s="8" t="s">
        <v>6</v>
      </c>
      <c r="B20" s="8" t="s">
        <v>20</v>
      </c>
      <c r="C20" s="9">
        <v>41443</v>
      </c>
      <c r="D20" s="8" t="s">
        <v>72</v>
      </c>
      <c r="E20" s="10">
        <v>4964</v>
      </c>
      <c r="F20" s="10"/>
    </row>
    <row r="21" spans="1:6" ht="25.5">
      <c r="A21" s="8" t="s">
        <v>56</v>
      </c>
      <c r="B21" s="8" t="s">
        <v>20</v>
      </c>
      <c r="C21" s="9">
        <v>41467</v>
      </c>
      <c r="D21" s="8" t="s">
        <v>73</v>
      </c>
      <c r="E21" s="10">
        <v>270</v>
      </c>
      <c r="F21" s="10"/>
    </row>
    <row r="22" spans="1:6" ht="25.5">
      <c r="A22" s="8" t="s">
        <v>56</v>
      </c>
      <c r="B22" s="8" t="s">
        <v>24</v>
      </c>
      <c r="C22" s="9">
        <v>41467</v>
      </c>
      <c r="D22" s="8" t="s">
        <v>74</v>
      </c>
      <c r="E22" s="10">
        <v>922.69</v>
      </c>
      <c r="F22" s="10"/>
    </row>
    <row r="23" spans="1:6" ht="25.5">
      <c r="A23" s="8" t="s">
        <v>10</v>
      </c>
      <c r="B23" s="8" t="s">
        <v>20</v>
      </c>
      <c r="C23" s="9">
        <v>41496</v>
      </c>
      <c r="D23" s="8" t="s">
        <v>75</v>
      </c>
      <c r="E23" s="10">
        <v>14458.97</v>
      </c>
      <c r="F23" s="10"/>
    </row>
    <row r="24" spans="1:6" ht="25.5">
      <c r="A24" s="8" t="s">
        <v>10</v>
      </c>
      <c r="B24" s="8" t="s">
        <v>24</v>
      </c>
      <c r="C24" s="9">
        <v>41496</v>
      </c>
      <c r="D24" s="8" t="s">
        <v>76</v>
      </c>
      <c r="E24" s="10">
        <v>840.79</v>
      </c>
      <c r="F24" s="10"/>
    </row>
    <row r="25" spans="1:6" ht="12.75">
      <c r="A25" s="8" t="s">
        <v>1</v>
      </c>
      <c r="B25" s="8" t="s">
        <v>41</v>
      </c>
      <c r="C25" s="9">
        <v>41507</v>
      </c>
      <c r="D25" s="8"/>
      <c r="E25" s="10">
        <v>2039.67</v>
      </c>
      <c r="F25" s="10"/>
    </row>
    <row r="26" spans="1:6" ht="12.75">
      <c r="A26" s="8" t="s">
        <v>1</v>
      </c>
      <c r="B26" s="8" t="s">
        <v>22</v>
      </c>
      <c r="C26" s="9">
        <v>41546</v>
      </c>
      <c r="D26" s="8"/>
      <c r="E26" s="10">
        <v>1341.68</v>
      </c>
      <c r="F26" s="10"/>
    </row>
    <row r="27" spans="1:6" ht="12.75">
      <c r="A27" s="8" t="s">
        <v>1</v>
      </c>
      <c r="B27" s="8" t="s">
        <v>22</v>
      </c>
      <c r="C27" s="9">
        <v>41576</v>
      </c>
      <c r="D27" s="8"/>
      <c r="E27" s="10">
        <v>1689.07</v>
      </c>
      <c r="F27" s="10"/>
    </row>
    <row r="28" spans="1:6" ht="12.75">
      <c r="A28" s="8" t="s">
        <v>1</v>
      </c>
      <c r="B28" s="8" t="s">
        <v>41</v>
      </c>
      <c r="C28" s="9">
        <v>41600</v>
      </c>
      <c r="D28" s="8"/>
      <c r="E28" s="10">
        <v>1300</v>
      </c>
      <c r="F28" s="10"/>
    </row>
    <row r="29" spans="1:6" ht="25.5">
      <c r="A29" s="8" t="s">
        <v>32</v>
      </c>
      <c r="B29" s="8" t="s">
        <v>68</v>
      </c>
      <c r="C29" s="9">
        <v>41624</v>
      </c>
      <c r="D29" s="8" t="s">
        <v>77</v>
      </c>
      <c r="E29" s="10">
        <v>503</v>
      </c>
      <c r="F29" s="10"/>
    </row>
    <row r="30" spans="1:6" ht="12.75">
      <c r="A30" s="15" t="s">
        <v>67</v>
      </c>
      <c r="B30" s="15"/>
      <c r="C30" s="15"/>
      <c r="D30" s="15"/>
      <c r="E30" s="12">
        <f>SUM(E5:E29)</f>
        <v>52650.28</v>
      </c>
      <c r="F30" s="12">
        <f>SUM(F5:F29)</f>
        <v>0</v>
      </c>
    </row>
    <row r="31" spans="1:6" ht="15">
      <c r="A31" s="14">
        <v>2014</v>
      </c>
      <c r="B31" s="14"/>
      <c r="C31" s="14"/>
      <c r="D31" s="14"/>
      <c r="E31" s="14"/>
      <c r="F31" s="14"/>
    </row>
    <row r="32" spans="1:6" ht="12.75">
      <c r="A32" s="8" t="s">
        <v>8</v>
      </c>
      <c r="B32" s="8" t="s">
        <v>41</v>
      </c>
      <c r="C32" s="9">
        <v>41667</v>
      </c>
      <c r="D32" s="8"/>
      <c r="E32" s="10">
        <v>2206.62</v>
      </c>
      <c r="F32" s="10"/>
    </row>
    <row r="33" spans="1:6" ht="38.25">
      <c r="A33" s="8" t="s">
        <v>56</v>
      </c>
      <c r="B33" s="8" t="s">
        <v>64</v>
      </c>
      <c r="C33" s="9">
        <v>41784</v>
      </c>
      <c r="D33" s="8" t="s">
        <v>78</v>
      </c>
      <c r="E33" s="10">
        <v>2028.11</v>
      </c>
      <c r="F33" s="10"/>
    </row>
    <row r="34" spans="1:6" ht="25.5">
      <c r="A34" s="8" t="s">
        <v>0</v>
      </c>
      <c r="B34" s="8" t="s">
        <v>68</v>
      </c>
      <c r="C34" s="9">
        <v>41788</v>
      </c>
      <c r="D34" s="8" t="s">
        <v>79</v>
      </c>
      <c r="E34" s="10">
        <v>709.56</v>
      </c>
      <c r="F34" s="10"/>
    </row>
    <row r="35" spans="1:6" ht="12.75">
      <c r="A35" s="8" t="s">
        <v>1</v>
      </c>
      <c r="B35" s="8" t="s">
        <v>22</v>
      </c>
      <c r="C35" s="9">
        <v>41799</v>
      </c>
      <c r="D35" s="8"/>
      <c r="E35" s="10">
        <v>2200</v>
      </c>
      <c r="F35" s="10"/>
    </row>
    <row r="36" spans="1:6" ht="25.5">
      <c r="A36" s="8" t="s">
        <v>7</v>
      </c>
      <c r="B36" s="8" t="s">
        <v>18</v>
      </c>
      <c r="C36" s="9">
        <v>41816</v>
      </c>
      <c r="D36" s="8"/>
      <c r="E36" s="10">
        <v>7120.24</v>
      </c>
      <c r="F36" s="10"/>
    </row>
    <row r="37" spans="1:6" ht="12.75">
      <c r="A37" s="8" t="s">
        <v>81</v>
      </c>
      <c r="B37" s="8" t="s">
        <v>18</v>
      </c>
      <c r="C37" s="9">
        <v>41852</v>
      </c>
      <c r="D37" s="8" t="s">
        <v>19</v>
      </c>
      <c r="E37" s="10">
        <v>470</v>
      </c>
      <c r="F37" s="10"/>
    </row>
    <row r="38" spans="1:6" ht="25.5">
      <c r="A38" s="8" t="s">
        <v>32</v>
      </c>
      <c r="B38" s="8" t="s">
        <v>20</v>
      </c>
      <c r="C38" s="9">
        <v>41856</v>
      </c>
      <c r="D38" s="8" t="s">
        <v>80</v>
      </c>
      <c r="E38" s="10">
        <v>450</v>
      </c>
      <c r="F38" s="10"/>
    </row>
    <row r="39" spans="1:6" ht="25.5">
      <c r="A39" s="8" t="s">
        <v>34</v>
      </c>
      <c r="B39" s="8" t="s">
        <v>18</v>
      </c>
      <c r="C39" s="9">
        <v>41890</v>
      </c>
      <c r="D39" s="8" t="s">
        <v>19</v>
      </c>
      <c r="E39" s="10">
        <v>500</v>
      </c>
      <c r="F39" s="10"/>
    </row>
    <row r="40" spans="1:6" ht="12.75">
      <c r="A40" s="15" t="s">
        <v>67</v>
      </c>
      <c r="B40" s="15"/>
      <c r="C40" s="15"/>
      <c r="D40" s="15"/>
      <c r="E40" s="12">
        <f>SUM(E32:E39)</f>
        <v>15684.529999999999</v>
      </c>
      <c r="F40" s="12">
        <f>SUM(F32:F39)</f>
        <v>0</v>
      </c>
    </row>
    <row r="41" spans="1:6" ht="15">
      <c r="A41" s="14">
        <v>2015</v>
      </c>
      <c r="B41" s="14"/>
      <c r="C41" s="14"/>
      <c r="D41" s="14"/>
      <c r="E41" s="14"/>
      <c r="F41" s="14"/>
    </row>
    <row r="42" spans="1:6" ht="12.75">
      <c r="A42" s="8" t="s">
        <v>17</v>
      </c>
      <c r="B42" s="8" t="s">
        <v>18</v>
      </c>
      <c r="C42" s="9">
        <v>42011</v>
      </c>
      <c r="D42" s="8" t="s">
        <v>19</v>
      </c>
      <c r="E42" s="10">
        <v>1129.96</v>
      </c>
      <c r="F42" s="10"/>
    </row>
    <row r="43" spans="1:6" ht="38.25">
      <c r="A43" s="8" t="s">
        <v>8</v>
      </c>
      <c r="B43" s="8" t="s">
        <v>20</v>
      </c>
      <c r="C43" s="9">
        <v>42048</v>
      </c>
      <c r="D43" s="8" t="s">
        <v>21</v>
      </c>
      <c r="E43" s="10">
        <v>6096.59</v>
      </c>
      <c r="F43" s="11"/>
    </row>
    <row r="44" spans="1:6" ht="12.75">
      <c r="A44" s="8" t="s">
        <v>1</v>
      </c>
      <c r="B44" s="8" t="s">
        <v>22</v>
      </c>
      <c r="C44" s="9">
        <v>42110</v>
      </c>
      <c r="D44" s="8"/>
      <c r="E44" s="10">
        <v>2120.46</v>
      </c>
      <c r="F44" s="10"/>
    </row>
    <row r="45" spans="1:6" ht="12.75">
      <c r="A45" s="8" t="s">
        <v>1</v>
      </c>
      <c r="B45" s="8" t="s">
        <v>22</v>
      </c>
      <c r="C45" s="9">
        <v>42113</v>
      </c>
      <c r="D45" s="8"/>
      <c r="E45" s="10"/>
      <c r="F45" s="10">
        <v>2985.46</v>
      </c>
    </row>
    <row r="46" spans="1:6" ht="38.25">
      <c r="A46" s="8" t="s">
        <v>1</v>
      </c>
      <c r="B46" s="8" t="s">
        <v>22</v>
      </c>
      <c r="C46" s="9">
        <v>42134</v>
      </c>
      <c r="D46" s="8" t="s">
        <v>23</v>
      </c>
      <c r="E46" s="10">
        <v>908.13</v>
      </c>
      <c r="F46" s="10"/>
    </row>
    <row r="47" spans="1:6" ht="25.5">
      <c r="A47" s="8" t="s">
        <v>10</v>
      </c>
      <c r="B47" s="8" t="s">
        <v>24</v>
      </c>
      <c r="C47" s="9">
        <v>42148</v>
      </c>
      <c r="D47" s="8" t="s">
        <v>25</v>
      </c>
      <c r="E47" s="10">
        <v>536.31</v>
      </c>
      <c r="F47" s="10"/>
    </row>
    <row r="48" spans="1:6" ht="38.25">
      <c r="A48" s="8" t="s">
        <v>3</v>
      </c>
      <c r="B48" s="8" t="s">
        <v>24</v>
      </c>
      <c r="C48" s="9">
        <v>42163</v>
      </c>
      <c r="D48" s="8" t="s">
        <v>26</v>
      </c>
      <c r="E48" s="10">
        <v>5384.77</v>
      </c>
      <c r="F48" s="11"/>
    </row>
    <row r="49" spans="1:6" ht="12.75">
      <c r="A49" s="8" t="s">
        <v>0</v>
      </c>
      <c r="B49" s="8" t="s">
        <v>20</v>
      </c>
      <c r="C49" s="9">
        <v>42280</v>
      </c>
      <c r="D49" s="8" t="s">
        <v>27</v>
      </c>
      <c r="E49" s="10">
        <v>736.77</v>
      </c>
      <c r="F49" s="10"/>
    </row>
    <row r="50" spans="1:6" ht="25.5">
      <c r="A50" s="8" t="s">
        <v>3</v>
      </c>
      <c r="B50" s="8" t="s">
        <v>24</v>
      </c>
      <c r="C50" s="9">
        <v>42315</v>
      </c>
      <c r="D50" s="8" t="s">
        <v>28</v>
      </c>
      <c r="E50" s="10">
        <v>553.87</v>
      </c>
      <c r="F50" s="10"/>
    </row>
    <row r="51" spans="1:6" ht="38.25">
      <c r="A51" s="8" t="s">
        <v>8</v>
      </c>
      <c r="B51" s="8" t="s">
        <v>24</v>
      </c>
      <c r="C51" s="9">
        <v>42315</v>
      </c>
      <c r="D51" s="8" t="s">
        <v>29</v>
      </c>
      <c r="E51" s="10">
        <v>15780.1</v>
      </c>
      <c r="F51" s="11"/>
    </row>
    <row r="52" spans="1:6" ht="12.75">
      <c r="A52" s="8" t="s">
        <v>1</v>
      </c>
      <c r="B52" s="8" t="s">
        <v>22</v>
      </c>
      <c r="C52" s="9">
        <v>42346</v>
      </c>
      <c r="D52" s="8"/>
      <c r="E52" s="10">
        <v>250</v>
      </c>
      <c r="F52" s="10"/>
    </row>
    <row r="53" spans="1:6" ht="25.5">
      <c r="A53" s="8" t="s">
        <v>10</v>
      </c>
      <c r="B53" s="8" t="s">
        <v>24</v>
      </c>
      <c r="C53" s="9">
        <v>42415</v>
      </c>
      <c r="D53" s="8" t="s">
        <v>30</v>
      </c>
      <c r="E53" s="10">
        <v>606.54</v>
      </c>
      <c r="F53" s="10"/>
    </row>
    <row r="54" spans="1:6" ht="12.75">
      <c r="A54" s="15" t="s">
        <v>67</v>
      </c>
      <c r="B54" s="15"/>
      <c r="C54" s="15"/>
      <c r="D54" s="15"/>
      <c r="E54" s="12">
        <f>SUM(E42:E53)</f>
        <v>34103.5</v>
      </c>
      <c r="F54" s="12">
        <f>SUM(F42:F53)</f>
        <v>2985.46</v>
      </c>
    </row>
    <row r="55" spans="1:6" ht="15">
      <c r="A55" s="14">
        <v>2016</v>
      </c>
      <c r="B55" s="14"/>
      <c r="C55" s="14"/>
      <c r="D55" s="14"/>
      <c r="E55" s="14"/>
      <c r="F55" s="14"/>
    </row>
    <row r="56" spans="1:6" ht="12.75">
      <c r="A56" s="8" t="s">
        <v>1</v>
      </c>
      <c r="B56" s="8" t="s">
        <v>22</v>
      </c>
      <c r="C56" s="9">
        <v>42431</v>
      </c>
      <c r="D56" s="8"/>
      <c r="E56" s="10">
        <v>5000</v>
      </c>
      <c r="F56" s="11"/>
    </row>
    <row r="57" spans="1:6" ht="38.25">
      <c r="A57" s="8" t="s">
        <v>2</v>
      </c>
      <c r="B57" s="8" t="s">
        <v>24</v>
      </c>
      <c r="C57" s="9">
        <v>42432</v>
      </c>
      <c r="D57" s="8" t="s">
        <v>31</v>
      </c>
      <c r="E57" s="10">
        <v>3690.5</v>
      </c>
      <c r="F57" s="11"/>
    </row>
    <row r="58" spans="1:6" ht="25.5">
      <c r="A58" s="8" t="s">
        <v>32</v>
      </c>
      <c r="B58" s="8" t="s">
        <v>24</v>
      </c>
      <c r="C58" s="9">
        <v>42443</v>
      </c>
      <c r="D58" s="8" t="s">
        <v>33</v>
      </c>
      <c r="E58" s="10">
        <v>947.19</v>
      </c>
      <c r="F58" s="10"/>
    </row>
    <row r="59" spans="1:6" ht="12.75">
      <c r="A59" s="8" t="s">
        <v>1</v>
      </c>
      <c r="B59" s="8" t="s">
        <v>22</v>
      </c>
      <c r="C59" s="9">
        <v>42498</v>
      </c>
      <c r="D59" s="8"/>
      <c r="E59" s="10">
        <v>1520.69</v>
      </c>
      <c r="F59" s="10"/>
    </row>
    <row r="60" spans="1:6" ht="76.5">
      <c r="A60" s="8" t="s">
        <v>34</v>
      </c>
      <c r="B60" s="8" t="s">
        <v>24</v>
      </c>
      <c r="C60" s="9">
        <v>42538</v>
      </c>
      <c r="D60" s="8" t="s">
        <v>35</v>
      </c>
      <c r="E60" s="10">
        <v>1133.48</v>
      </c>
      <c r="F60" s="10"/>
    </row>
    <row r="61" spans="1:6" ht="38.25">
      <c r="A61" s="8" t="s">
        <v>0</v>
      </c>
      <c r="B61" s="8" t="s">
        <v>18</v>
      </c>
      <c r="C61" s="9">
        <v>42571</v>
      </c>
      <c r="D61" s="8" t="s">
        <v>36</v>
      </c>
      <c r="E61" s="10">
        <v>1809.07</v>
      </c>
      <c r="F61" s="10"/>
    </row>
    <row r="62" spans="1:6" ht="51">
      <c r="A62" s="8" t="s">
        <v>3</v>
      </c>
      <c r="B62" s="8" t="s">
        <v>24</v>
      </c>
      <c r="C62" s="9">
        <v>42614</v>
      </c>
      <c r="D62" s="8" t="s">
        <v>37</v>
      </c>
      <c r="E62" s="10">
        <v>7626</v>
      </c>
      <c r="F62" s="11"/>
    </row>
    <row r="63" spans="1:6" ht="12.75">
      <c r="A63" s="8" t="s">
        <v>4</v>
      </c>
      <c r="B63" s="8" t="s">
        <v>18</v>
      </c>
      <c r="C63" s="9">
        <v>42667</v>
      </c>
      <c r="D63" s="8"/>
      <c r="E63" s="10">
        <v>2936.96</v>
      </c>
      <c r="F63" s="10"/>
    </row>
    <row r="64" spans="1:6" ht="25.5">
      <c r="A64" s="8" t="s">
        <v>38</v>
      </c>
      <c r="B64" s="8" t="s">
        <v>18</v>
      </c>
      <c r="C64" s="9">
        <v>42723</v>
      </c>
      <c r="D64" s="8" t="s">
        <v>39</v>
      </c>
      <c r="E64" s="10">
        <v>8300</v>
      </c>
      <c r="F64" s="11"/>
    </row>
    <row r="65" spans="1:6" ht="12.75">
      <c r="A65" s="15" t="s">
        <v>67</v>
      </c>
      <c r="B65" s="15"/>
      <c r="C65" s="15"/>
      <c r="D65" s="15"/>
      <c r="E65" s="12">
        <f>SUM(E56:E64)</f>
        <v>32963.89</v>
      </c>
      <c r="F65" s="12">
        <f>SUM(F56:F64)</f>
        <v>0</v>
      </c>
    </row>
    <row r="66" spans="1:6" ht="15">
      <c r="A66" s="14">
        <v>2017</v>
      </c>
      <c r="B66" s="14"/>
      <c r="C66" s="14"/>
      <c r="D66" s="14"/>
      <c r="E66" s="14"/>
      <c r="F66" s="14"/>
    </row>
    <row r="67" spans="1:6" ht="25.5">
      <c r="A67" s="8" t="s">
        <v>0</v>
      </c>
      <c r="B67" s="8" t="s">
        <v>18</v>
      </c>
      <c r="C67" s="9">
        <v>42749</v>
      </c>
      <c r="D67" s="8" t="s">
        <v>40</v>
      </c>
      <c r="E67" s="10">
        <v>12450</v>
      </c>
      <c r="F67" s="11"/>
    </row>
    <row r="68" spans="1:6" ht="25.5">
      <c r="A68" s="8" t="s">
        <v>38</v>
      </c>
      <c r="B68" s="8" t="s">
        <v>41</v>
      </c>
      <c r="C68" s="9">
        <v>42749</v>
      </c>
      <c r="D68" s="8" t="s">
        <v>42</v>
      </c>
      <c r="E68" s="10">
        <v>7200</v>
      </c>
      <c r="F68" s="11"/>
    </row>
    <row r="69" spans="1:6" ht="38.25">
      <c r="A69" s="8" t="s">
        <v>2</v>
      </c>
      <c r="B69" s="8" t="s">
        <v>43</v>
      </c>
      <c r="C69" s="9">
        <v>42769</v>
      </c>
      <c r="D69" s="8" t="s">
        <v>44</v>
      </c>
      <c r="E69" s="10">
        <v>180</v>
      </c>
      <c r="F69" s="10"/>
    </row>
    <row r="70" spans="1:6" ht="25.5">
      <c r="A70" s="8" t="s">
        <v>1</v>
      </c>
      <c r="B70" s="8" t="s">
        <v>22</v>
      </c>
      <c r="C70" s="9">
        <v>42810</v>
      </c>
      <c r="D70" s="8" t="s">
        <v>45</v>
      </c>
      <c r="E70" s="10">
        <v>1713.59</v>
      </c>
      <c r="F70" s="10"/>
    </row>
    <row r="71" spans="1:6" ht="38.25">
      <c r="A71" s="8" t="s">
        <v>9</v>
      </c>
      <c r="B71" s="8" t="s">
        <v>24</v>
      </c>
      <c r="C71" s="9">
        <v>42860</v>
      </c>
      <c r="D71" s="8" t="s">
        <v>46</v>
      </c>
      <c r="E71" s="10">
        <v>4752.85</v>
      </c>
      <c r="F71" s="11"/>
    </row>
    <row r="72" spans="1:6" ht="51">
      <c r="A72" s="8" t="s">
        <v>2</v>
      </c>
      <c r="B72" s="8" t="s">
        <v>24</v>
      </c>
      <c r="C72" s="9">
        <v>42915</v>
      </c>
      <c r="D72" s="8" t="s">
        <v>47</v>
      </c>
      <c r="E72" s="10">
        <v>3040.69</v>
      </c>
      <c r="F72" s="10"/>
    </row>
    <row r="73" spans="1:6" ht="51">
      <c r="A73" s="8" t="s">
        <v>1</v>
      </c>
      <c r="B73" s="8" t="s">
        <v>22</v>
      </c>
      <c r="C73" s="9">
        <v>42915</v>
      </c>
      <c r="D73" s="8" t="s">
        <v>48</v>
      </c>
      <c r="E73" s="10">
        <v>2000</v>
      </c>
      <c r="F73" s="10"/>
    </row>
    <row r="74" spans="1:6" ht="51">
      <c r="A74" s="8" t="s">
        <v>1</v>
      </c>
      <c r="B74" s="8" t="s">
        <v>22</v>
      </c>
      <c r="C74" s="9">
        <v>42915</v>
      </c>
      <c r="D74" s="8" t="s">
        <v>49</v>
      </c>
      <c r="E74" s="10">
        <v>2955.97</v>
      </c>
      <c r="F74" s="10"/>
    </row>
    <row r="75" spans="1:6" ht="12.75">
      <c r="A75" s="8" t="s">
        <v>1</v>
      </c>
      <c r="B75" s="8" t="s">
        <v>22</v>
      </c>
      <c r="C75" s="9">
        <v>42989</v>
      </c>
      <c r="D75" s="8" t="s">
        <v>50</v>
      </c>
      <c r="E75" s="10">
        <v>0</v>
      </c>
      <c r="F75" s="10">
        <v>2857.77</v>
      </c>
    </row>
    <row r="76" spans="1:6" ht="38.25">
      <c r="A76" s="8" t="s">
        <v>17</v>
      </c>
      <c r="B76" s="8" t="s">
        <v>18</v>
      </c>
      <c r="C76" s="9">
        <v>43007</v>
      </c>
      <c r="D76" s="8" t="s">
        <v>51</v>
      </c>
      <c r="E76" s="10">
        <v>1491.2</v>
      </c>
      <c r="F76" s="10"/>
    </row>
    <row r="77" spans="1:6" ht="38.25">
      <c r="A77" s="8" t="s">
        <v>2</v>
      </c>
      <c r="B77" s="8" t="s">
        <v>24</v>
      </c>
      <c r="C77" s="9">
        <v>43012</v>
      </c>
      <c r="D77" s="8" t="s">
        <v>52</v>
      </c>
      <c r="E77" s="10">
        <v>4744.5</v>
      </c>
      <c r="F77" s="11"/>
    </row>
    <row r="78" spans="1:6" ht="12.75">
      <c r="A78" s="8" t="s">
        <v>4</v>
      </c>
      <c r="B78" s="8" t="s">
        <v>41</v>
      </c>
      <c r="C78" s="9">
        <v>43067</v>
      </c>
      <c r="D78" s="8"/>
      <c r="E78" s="10">
        <v>1580.55</v>
      </c>
      <c r="F78" s="10"/>
    </row>
    <row r="79" spans="1:6" ht="12.75">
      <c r="A79" s="8" t="s">
        <v>4</v>
      </c>
      <c r="B79" s="8" t="s">
        <v>18</v>
      </c>
      <c r="C79" s="9">
        <v>43074</v>
      </c>
      <c r="D79" s="8"/>
      <c r="E79" s="10">
        <v>2878.07</v>
      </c>
      <c r="F79" s="10"/>
    </row>
    <row r="80" spans="1:6" ht="12.75">
      <c r="A80" s="15" t="s">
        <v>67</v>
      </c>
      <c r="B80" s="15"/>
      <c r="C80" s="15"/>
      <c r="D80" s="15"/>
      <c r="E80" s="12">
        <f>SUM(E67:E79)</f>
        <v>44987.42</v>
      </c>
      <c r="F80" s="12">
        <f>SUM(F67:F79)</f>
        <v>2857.77</v>
      </c>
    </row>
    <row r="81" spans="1:6" ht="15">
      <c r="A81" s="14">
        <v>2018</v>
      </c>
      <c r="B81" s="14"/>
      <c r="C81" s="14"/>
      <c r="D81" s="14"/>
      <c r="E81" s="14"/>
      <c r="F81" s="14"/>
    </row>
    <row r="82" spans="1:6" ht="38.25">
      <c r="A82" s="8" t="s">
        <v>32</v>
      </c>
      <c r="B82" s="8" t="s">
        <v>24</v>
      </c>
      <c r="C82" s="9">
        <v>43105</v>
      </c>
      <c r="D82" s="8" t="s">
        <v>53</v>
      </c>
      <c r="E82" s="10">
        <v>9455.01</v>
      </c>
      <c r="F82" s="11"/>
    </row>
    <row r="83" spans="1:6" ht="25.5">
      <c r="A83" s="8" t="s">
        <v>2</v>
      </c>
      <c r="B83" s="8" t="s">
        <v>24</v>
      </c>
      <c r="C83" s="9">
        <v>43125</v>
      </c>
      <c r="D83" s="8" t="s">
        <v>54</v>
      </c>
      <c r="E83" s="10">
        <v>1108.01</v>
      </c>
      <c r="F83" s="10"/>
    </row>
    <row r="84" spans="1:6" ht="51">
      <c r="A84" s="8" t="s">
        <v>3</v>
      </c>
      <c r="B84" s="8" t="s">
        <v>24</v>
      </c>
      <c r="C84" s="9">
        <v>43147</v>
      </c>
      <c r="D84" s="8" t="s">
        <v>55</v>
      </c>
      <c r="E84" s="10">
        <v>7034.66</v>
      </c>
      <c r="F84" s="11"/>
    </row>
    <row r="85" spans="1:6" ht="38.25">
      <c r="A85" s="8" t="s">
        <v>56</v>
      </c>
      <c r="B85" s="8" t="s">
        <v>24</v>
      </c>
      <c r="C85" s="9">
        <v>43147</v>
      </c>
      <c r="D85" s="8" t="s">
        <v>57</v>
      </c>
      <c r="E85" s="10">
        <v>7171.31</v>
      </c>
      <c r="F85" s="11"/>
    </row>
    <row r="86" spans="1:6" ht="12.75">
      <c r="A86" s="8"/>
      <c r="B86" s="8" t="s">
        <v>20</v>
      </c>
      <c r="C86" s="9">
        <v>43185</v>
      </c>
      <c r="D86" s="8"/>
      <c r="E86" s="10">
        <v>664.2</v>
      </c>
      <c r="F86" s="10"/>
    </row>
    <row r="87" spans="1:6" ht="25.5">
      <c r="A87" s="8" t="s">
        <v>1</v>
      </c>
      <c r="B87" s="8" t="s">
        <v>22</v>
      </c>
      <c r="C87" s="9">
        <v>43232</v>
      </c>
      <c r="D87" s="8" t="s">
        <v>58</v>
      </c>
      <c r="E87" s="10">
        <v>0</v>
      </c>
      <c r="F87" s="10">
        <v>1036</v>
      </c>
    </row>
    <row r="88" spans="1:6" ht="25.5">
      <c r="A88" s="8" t="s">
        <v>1</v>
      </c>
      <c r="B88" s="8" t="s">
        <v>22</v>
      </c>
      <c r="C88" s="9">
        <v>43246</v>
      </c>
      <c r="D88" s="8" t="s">
        <v>59</v>
      </c>
      <c r="E88" s="10">
        <v>608</v>
      </c>
      <c r="F88" s="10"/>
    </row>
    <row r="89" spans="1:6" ht="38.25">
      <c r="A89" s="8" t="s">
        <v>1</v>
      </c>
      <c r="B89" s="8" t="s">
        <v>22</v>
      </c>
      <c r="C89" s="9">
        <v>43260</v>
      </c>
      <c r="D89" s="8" t="s">
        <v>60</v>
      </c>
      <c r="E89" s="10">
        <v>2206.24</v>
      </c>
      <c r="F89" s="10"/>
    </row>
    <row r="90" spans="1:6" ht="25.5">
      <c r="A90" s="8" t="s">
        <v>32</v>
      </c>
      <c r="B90" s="8" t="s">
        <v>24</v>
      </c>
      <c r="C90" s="9">
        <v>43273</v>
      </c>
      <c r="D90" s="8" t="s">
        <v>61</v>
      </c>
      <c r="E90" s="10">
        <v>1629.65</v>
      </c>
      <c r="F90" s="10"/>
    </row>
    <row r="91" spans="1:6" ht="25.5">
      <c r="A91" s="8" t="s">
        <v>62</v>
      </c>
      <c r="B91" s="8" t="s">
        <v>24</v>
      </c>
      <c r="C91" s="9">
        <v>43300</v>
      </c>
      <c r="D91" s="8" t="s">
        <v>63</v>
      </c>
      <c r="E91" s="10">
        <v>2562.11</v>
      </c>
      <c r="F91" s="10"/>
    </row>
    <row r="92" spans="1:6" ht="25.5">
      <c r="A92" s="8" t="s">
        <v>32</v>
      </c>
      <c r="B92" s="8" t="s">
        <v>64</v>
      </c>
      <c r="C92" s="9">
        <v>43312</v>
      </c>
      <c r="D92" s="8" t="s">
        <v>65</v>
      </c>
      <c r="E92" s="10">
        <v>7371.26</v>
      </c>
      <c r="F92" s="11"/>
    </row>
    <row r="93" spans="1:6" ht="25.5">
      <c r="A93" s="8" t="s">
        <v>32</v>
      </c>
      <c r="B93" s="8" t="s">
        <v>18</v>
      </c>
      <c r="C93" s="9">
        <v>43329</v>
      </c>
      <c r="D93" s="8" t="s">
        <v>66</v>
      </c>
      <c r="E93" s="10">
        <v>1203.45</v>
      </c>
      <c r="F93" s="10"/>
    </row>
    <row r="94" spans="1:6" ht="12.75">
      <c r="A94" s="15" t="s">
        <v>67</v>
      </c>
      <c r="B94" s="15"/>
      <c r="C94" s="15"/>
      <c r="D94" s="15"/>
      <c r="E94" s="12">
        <f>SUM(E82:E93)</f>
        <v>41013.9</v>
      </c>
      <c r="F94" s="12">
        <f>SUM(F82:F93)</f>
        <v>1036</v>
      </c>
    </row>
    <row r="96" spans="1:6" ht="12.75">
      <c r="A96" s="16" t="s">
        <v>67</v>
      </c>
      <c r="B96" s="16"/>
      <c r="C96" s="16"/>
      <c r="D96" s="16"/>
      <c r="E96" s="13">
        <f>SUM(E30,E40,E94,E80,E65,E54)</f>
        <v>221403.52000000002</v>
      </c>
      <c r="F96" s="13">
        <f>SUM(F30,F40,F94,F80,F65,F54)</f>
        <v>6879.23</v>
      </c>
    </row>
  </sheetData>
  <sheetProtection/>
  <mergeCells count="13">
    <mergeCell ref="A96:D96"/>
    <mergeCell ref="A41:F41"/>
    <mergeCell ref="A55:F55"/>
    <mergeCell ref="A54:D54"/>
    <mergeCell ref="A65:D65"/>
    <mergeCell ref="A66:F66"/>
    <mergeCell ref="A80:D80"/>
    <mergeCell ref="A4:F4"/>
    <mergeCell ref="A31:F31"/>
    <mergeCell ref="A40:D40"/>
    <mergeCell ref="A30:D30"/>
    <mergeCell ref="A81:F81"/>
    <mergeCell ref="A94:D94"/>
  </mergeCell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tomasz.kozlowski</dc:creator>
  <cp:keywords/>
  <dc:description/>
  <cp:lastModifiedBy>wozniakm</cp:lastModifiedBy>
  <cp:lastPrinted>2015-11-25T21:35:11Z</cp:lastPrinted>
  <dcterms:created xsi:type="dcterms:W3CDTF">2015-01-02T08:20:43Z</dcterms:created>
  <dcterms:modified xsi:type="dcterms:W3CDTF">2018-11-29T11:15:53Z</dcterms:modified>
  <cp:category/>
  <cp:version/>
  <cp:contentType/>
  <cp:contentStatus/>
</cp:coreProperties>
</file>